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<sst xmlns="http://schemas.openxmlformats.org/spreadsheetml/2006/main" count="97" uniqueCount="66">
  <si>
    <t>PRIHODI POSLOVANJA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</si>
  <si>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</si>
  <si>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</si>
  <si>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</si>
  <si>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</si>
  <si>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</si>
  <si>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</si>
  <si>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</si>
  <si>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</si>
  <si>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</si>
  <si>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</si>
  <si>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</si>
  <si>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</si>
  <si>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</si>
  <si>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</si>
  <si>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</si>
  <si>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</si>
  <si>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</si>
  <si>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</si>
  <si>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</si>
  <si>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</si>
  <si>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</si>
  <si>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</si>
  <si>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</si>
  <si>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</si>
  <si>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</si>
  <si>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</si>
  <si>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</si>
  <si>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</si>
  <si>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</si>
  <si>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</si>
  <si>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</si>
  <si>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</si>
  <si>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</si>
  <si>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</si>
  <si>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</si>
  <si>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</si>
  <si>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</si>
  <si>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</si>
  <si>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</si>
  <si>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</si>
  <si>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</si>
  <si>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</si>
  <si>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</si>
  <si>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</si>
  <si>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</si>
  <si>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</si>
  <si>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</si>
  <si>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</si>
  <si>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</si>
  <si>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</si>
  <si>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</si>
  <si>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</si>
  <si>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</si>
  <si>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Zdravstvena i veterinarska škola Dr. Andrije Štampara Vinkovci</t>
  </si>
  <si>
    <t>SREDNJOŠKOLSKO OBRAZOVANJE</t>
  </si>
  <si>
    <t>UKUPNO RASHODI</t>
  </si>
  <si>
    <t>PRIJEDLOG FINANCIJSKOG PLANA ZDRAVSTVENE I VETERINARSKE ŠKOLE DR. ANDRIJE ŠTAMPARA VINKOVCI  ZA 2018. I                                                                                                                                   PROJEKCIJA PLANA ZA  2019. I 2020. GODINU</t>
  </si>
  <si>
    <t>Prijedlog plana 
za 2018.</t>
  </si>
  <si>
    <t>Projekcija plana
za 2019.</t>
  </si>
  <si>
    <t>Projekcija plana 
za 2020.</t>
  </si>
  <si>
    <t>2020.</t>
  </si>
  <si>
    <t>Ukupno prihodi i primici za 2020.</t>
  </si>
  <si>
    <t>PRIJEDLOG PLANA ZA 2018.</t>
  </si>
  <si>
    <t>PROJEKCIJA PLANA ZA 2020.</t>
  </si>
  <si>
    <t>VIŠAK/MANJAK IZ PRETHODNE(IH)  GODINA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</si>
</sst>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19" xfId="0" applyNumberFormat="1" applyFont="1" applyFill="1" applyBorder="1" applyAlignment="1" applyProtection="1">
      <alignment horizontal="center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36" fillId="0" borderId="24" xfId="0" applyNumberFormat="1" applyFont="1" applyFill="1" applyBorder="1" applyAlignment="1" applyProtection="1">
      <alignment wrapText="1"/>
      <protection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1" fontId="22" fillId="49" borderId="26" xfId="0" applyNumberFormat="1" applyFont="1" applyFill="1" applyBorder="1" applyAlignment="1">
      <alignment horizontal="right" vertical="top" wrapText="1"/>
    </xf>
    <xf numFmtId="1" fontId="22" fillId="49" borderId="27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1" fontId="22" fillId="49" borderId="28" xfId="0" applyNumberFormat="1" applyFont="1" applyFill="1" applyBorder="1" applyAlignment="1">
      <alignment horizontal="left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1" fontId="21" fillId="0" borderId="0" xfId="0" applyNumberFormat="1" applyFont="1" applyBorder="1" applyAlignment="1">
      <alignment horizontal="left" wrapText="1"/>
    </xf>
    <xf numFmtId="1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7" fillId="0" borderId="19" xfId="0" applyNumberFormat="1" applyFont="1" applyFill="1" applyBorder="1" applyAlignment="1" applyProtection="1">
      <alignment horizontal="left"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3" fontId="27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horizontal="center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3" fontId="25" fillId="0" borderId="19" xfId="0" applyNumberFormat="1" applyFont="1" applyFill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 horizontal="right" wrapText="1"/>
      <protection/>
    </xf>
    <xf numFmtId="3" fontId="27" fillId="0" borderId="19" xfId="0" applyNumberFormat="1" applyFont="1" applyBorder="1" applyAlignment="1">
      <alignment horizontal="right"/>
    </xf>
    <xf numFmtId="0" fontId="39" fillId="0" borderId="19" xfId="0" applyNumberFormat="1" applyFont="1" applyFill="1" applyBorder="1" applyAlignment="1" applyProtection="1">
      <alignment wrapText="1"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left"/>
    </xf>
    <xf numFmtId="1" fontId="22" fillId="0" borderId="19" xfId="0" applyNumberFormat="1" applyFont="1" applyBorder="1" applyAlignment="1">
      <alignment wrapText="1"/>
    </xf>
    <xf numFmtId="0" fontId="25" fillId="0" borderId="19" xfId="0" applyNumberFormat="1" applyFont="1" applyFill="1" applyBorder="1" applyAlignment="1" applyProtection="1">
      <alignment vertical="center" wrapText="1"/>
      <protection/>
    </xf>
    <xf numFmtId="0" fontId="25" fillId="0" borderId="19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right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19" xfId="0" applyNumberFormat="1" applyFont="1" applyFill="1" applyBorder="1" applyAlignment="1">
      <alignment horizontal="left" wrapText="1"/>
    </xf>
    <xf numFmtId="0" fontId="22" fillId="0" borderId="19" xfId="0" applyFont="1" applyBorder="1" applyAlignment="1">
      <alignment vertical="center" wrapText="1"/>
    </xf>
    <xf numFmtId="1" fontId="21" fillId="0" borderId="19" xfId="0" applyNumberFormat="1" applyFont="1" applyBorder="1" applyAlignment="1">
      <alignment wrapText="1"/>
    </xf>
    <xf numFmtId="0" fontId="25" fillId="0" borderId="19" xfId="0" applyNumberFormat="1" applyFont="1" applyFill="1" applyBorder="1" applyAlignment="1" applyProtection="1">
      <alignment vertical="center"/>
      <protection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3" fontId="22" fillId="0" borderId="19" xfId="0" applyNumberFormat="1" applyFont="1" applyBorder="1" applyAlignment="1">
      <alignment horizontal="center"/>
    </xf>
    <xf numFmtId="1" fontId="22" fillId="0" borderId="19" xfId="0" applyNumberFormat="1" applyFont="1" applyBorder="1" applyAlignment="1">
      <alignment horizontal="left" wrapText="1"/>
    </xf>
    <xf numFmtId="3" fontId="22" fillId="0" borderId="19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3" fontId="22" fillId="0" borderId="19" xfId="0" applyNumberFormat="1" applyFont="1" applyBorder="1" applyAlignment="1">
      <alignment/>
    </xf>
    <xf numFmtId="1" fontId="21" fillId="0" borderId="19" xfId="0" applyNumberFormat="1" applyFont="1" applyBorder="1" applyAlignment="1">
      <alignment horizontal="left" vertical="top" wrapText="1"/>
    </xf>
    <xf numFmtId="0" fontId="29" fillId="0" borderId="0" xfId="0" applyFont="1" applyBorder="1" applyAlignment="1" quotePrefix="1">
      <alignment vertical="center"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 applyProtection="1">
      <alignment horizontal="right" wrapText="1"/>
      <protection/>
    </xf>
    <xf numFmtId="3" fontId="27" fillId="50" borderId="19" xfId="0" applyNumberFormat="1" applyFont="1" applyFill="1" applyBorder="1" applyAlignment="1" applyProtection="1">
      <alignment horizontal="right" wrapText="1"/>
      <protection/>
    </xf>
    <xf numFmtId="3" fontId="27" fillId="50" borderId="19" xfId="0" applyNumberFormat="1" applyFont="1" applyFill="1" applyBorder="1" applyAlignment="1" applyProtection="1">
      <alignment horizontal="right" vertical="center" wrapText="1"/>
      <protection/>
    </xf>
    <xf numFmtId="0" fontId="37" fillId="50" borderId="23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3" fontId="27" fillId="50" borderId="19" xfId="0" applyNumberFormat="1" applyFont="1" applyFill="1" applyBorder="1" applyAlignment="1">
      <alignment horizontal="right"/>
    </xf>
    <xf numFmtId="3" fontId="27" fillId="50" borderId="23" xfId="0" applyNumberFormat="1" applyFont="1" applyFill="1" applyBorder="1" applyAlignment="1">
      <alignment horizontal="right"/>
    </xf>
    <xf numFmtId="1" fontId="22" fillId="50" borderId="19" xfId="0" applyNumberFormat="1" applyFont="1" applyFill="1" applyBorder="1" applyAlignment="1">
      <alignment wrapText="1"/>
    </xf>
    <xf numFmtId="0" fontId="27" fillId="50" borderId="19" xfId="0" applyNumberFormat="1" applyFont="1" applyFill="1" applyBorder="1" applyAlignment="1" applyProtection="1">
      <alignment wrapText="1"/>
      <protection/>
    </xf>
    <xf numFmtId="3" fontId="40" fillId="50" borderId="19" xfId="0" applyNumberFormat="1" applyFont="1" applyFill="1" applyBorder="1" applyAlignment="1" applyProtection="1">
      <alignment/>
      <protection/>
    </xf>
    <xf numFmtId="3" fontId="39" fillId="50" borderId="19" xfId="0" applyNumberFormat="1" applyFont="1" applyFill="1" applyBorder="1" applyAlignment="1" applyProtection="1">
      <alignment/>
      <protection/>
    </xf>
    <xf numFmtId="0" fontId="25" fillId="50" borderId="19" xfId="0" applyNumberFormat="1" applyFont="1" applyFill="1" applyBorder="1" applyAlignment="1" applyProtection="1">
      <alignment/>
      <protection/>
    </xf>
    <xf numFmtId="3" fontId="25" fillId="50" borderId="19" xfId="0" applyNumberFormat="1" applyFont="1" applyFill="1" applyBorder="1" applyAlignment="1" applyProtection="1">
      <alignment/>
      <protection/>
    </xf>
    <xf numFmtId="0" fontId="37" fillId="50" borderId="23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37" fillId="0" borderId="2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3" xfId="0" applyFont="1" applyBorder="1" applyAlignment="1" quotePrefix="1">
      <alignment horizontal="left"/>
    </xf>
    <xf numFmtId="0" fontId="37" fillId="0" borderId="2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3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23" xfId="0" applyNumberFormat="1" applyFont="1" applyFill="1" applyBorder="1" applyAlignment="1" applyProtection="1">
      <alignment horizontal="left" wrapText="1"/>
      <protection/>
    </xf>
    <xf numFmtId="0" fontId="36" fillId="50" borderId="24" xfId="0" applyNumberFormat="1" applyFont="1" applyFill="1" applyBorder="1" applyAlignment="1" applyProtection="1">
      <alignment wrapText="1"/>
      <protection/>
    </xf>
    <xf numFmtId="0" fontId="25" fillId="5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50" borderId="19" xfId="0" applyNumberFormat="1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1</xdr:col>
      <xdr:colOff>0</xdr:colOff>
      <xdr:row>22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9815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0</xdr:col>
      <xdr:colOff>1057275</xdr:colOff>
      <xdr:row>22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9815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78205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78205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43" t="s">
        <v>57</v>
      </c>
      <c r="B1" s="143"/>
      <c r="C1" s="143"/>
      <c r="D1" s="143"/>
      <c r="E1" s="143"/>
      <c r="F1" s="143"/>
      <c r="G1" s="143"/>
      <c r="H1" s="143"/>
    </row>
    <row r="2" spans="1:8" s="44" customFormat="1" ht="26.25" customHeight="1">
      <c r="A2" s="144" t="s">
        <v>40</v>
      </c>
      <c r="B2" s="144"/>
      <c r="C2" s="144"/>
      <c r="D2" s="144"/>
      <c r="E2" s="144"/>
      <c r="F2" s="144"/>
      <c r="G2" s="145"/>
      <c r="H2" s="145"/>
    </row>
    <row r="3" spans="1:8" ht="25.5" customHeight="1">
      <c r="A3" s="144"/>
      <c r="B3" s="144"/>
      <c r="C3" s="144"/>
      <c r="D3" s="144"/>
      <c r="E3" s="144"/>
      <c r="F3" s="144"/>
      <c r="G3" s="144"/>
      <c r="H3" s="146"/>
    </row>
    <row r="4" spans="1:5" ht="9" customHeight="1">
      <c r="A4" s="45"/>
      <c r="B4" s="46"/>
      <c r="C4" s="46"/>
      <c r="D4" s="46"/>
      <c r="E4" s="46"/>
    </row>
    <row r="5" spans="1:9" ht="27.75" customHeight="1">
      <c r="A5" s="47"/>
      <c r="B5" s="48"/>
      <c r="C5" s="48"/>
      <c r="D5" s="49"/>
      <c r="E5" s="50"/>
      <c r="F5" s="51" t="s">
        <v>58</v>
      </c>
      <c r="G5" s="51" t="s">
        <v>59</v>
      </c>
      <c r="H5" s="52" t="s">
        <v>60</v>
      </c>
      <c r="I5" s="53"/>
    </row>
    <row r="6" spans="1:9" ht="27.75" customHeight="1">
      <c r="A6" s="150" t="s">
        <v>42</v>
      </c>
      <c r="B6" s="139"/>
      <c r="C6" s="139"/>
      <c r="D6" s="139"/>
      <c r="E6" s="151"/>
      <c r="F6" s="126">
        <f>F7+F8</f>
        <v>6936353</v>
      </c>
      <c r="G6" s="126">
        <f>G7+G8</f>
        <v>6900353</v>
      </c>
      <c r="H6" s="127">
        <f>H7+H8</f>
        <v>6890353</v>
      </c>
      <c r="I6" s="67"/>
    </row>
    <row r="7" spans="1:8" ht="22.5" customHeight="1">
      <c r="A7" s="140" t="s">
        <v>0</v>
      </c>
      <c r="B7" s="141"/>
      <c r="C7" s="141"/>
      <c r="D7" s="141"/>
      <c r="E7" s="142"/>
      <c r="F7" s="95">
        <v>6935093</v>
      </c>
      <c r="G7" s="95">
        <v>6899093</v>
      </c>
      <c r="H7" s="95">
        <v>6889093</v>
      </c>
    </row>
    <row r="8" spans="1:8" ht="22.5" customHeight="1">
      <c r="A8" s="147" t="s">
        <v>46</v>
      </c>
      <c r="B8" s="142"/>
      <c r="C8" s="142"/>
      <c r="D8" s="142"/>
      <c r="E8" s="142"/>
      <c r="F8" s="95">
        <v>1260</v>
      </c>
      <c r="G8" s="95">
        <v>1260</v>
      </c>
      <c r="H8" s="95">
        <v>1260</v>
      </c>
    </row>
    <row r="9" spans="1:8" ht="22.5" customHeight="1">
      <c r="A9" s="128" t="s">
        <v>43</v>
      </c>
      <c r="B9" s="129"/>
      <c r="C9" s="129"/>
      <c r="D9" s="129"/>
      <c r="E9" s="129"/>
      <c r="F9" s="130">
        <f>F10+F11</f>
        <v>6936353</v>
      </c>
      <c r="G9" s="130">
        <f>G10+G11</f>
        <v>6900353</v>
      </c>
      <c r="H9" s="130">
        <f>H10+H11</f>
        <v>6890353</v>
      </c>
    </row>
    <row r="10" spans="1:8" ht="22.5" customHeight="1">
      <c r="A10" s="148" t="s">
        <v>1</v>
      </c>
      <c r="B10" s="141"/>
      <c r="C10" s="141"/>
      <c r="D10" s="141"/>
      <c r="E10" s="149"/>
      <c r="F10" s="94">
        <v>6902093</v>
      </c>
      <c r="G10" s="94">
        <v>6866093</v>
      </c>
      <c r="H10" s="94">
        <v>6856093</v>
      </c>
    </row>
    <row r="11" spans="1:8" ht="22.5" customHeight="1">
      <c r="A11" s="147" t="s">
        <v>2</v>
      </c>
      <c r="B11" s="142"/>
      <c r="C11" s="142"/>
      <c r="D11" s="142"/>
      <c r="E11" s="142"/>
      <c r="F11" s="94">
        <v>34260</v>
      </c>
      <c r="G11" s="94">
        <v>34260</v>
      </c>
      <c r="H11" s="94">
        <v>34260</v>
      </c>
    </row>
    <row r="12" spans="1:8" ht="22.5" customHeight="1">
      <c r="A12" s="138" t="s">
        <v>3</v>
      </c>
      <c r="B12" s="139"/>
      <c r="C12" s="139"/>
      <c r="D12" s="139"/>
      <c r="E12" s="139"/>
      <c r="F12" s="126">
        <f>F6-F9</f>
        <v>0</v>
      </c>
      <c r="G12" s="126">
        <f>G6-G9</f>
        <v>0</v>
      </c>
      <c r="H12" s="126">
        <f>H6-H9</f>
        <v>0</v>
      </c>
    </row>
    <row r="13" spans="1:8" ht="25.5" customHeight="1">
      <c r="A13" s="144"/>
      <c r="B13" s="152"/>
      <c r="C13" s="152"/>
      <c r="D13" s="152"/>
      <c r="E13" s="152"/>
      <c r="F13" s="146"/>
      <c r="G13" s="146"/>
      <c r="H13" s="146"/>
    </row>
    <row r="14" spans="1:8" ht="27.75" customHeight="1">
      <c r="A14" s="47"/>
      <c r="B14" s="48"/>
      <c r="C14" s="48"/>
      <c r="D14" s="49"/>
      <c r="E14" s="50"/>
      <c r="F14" s="51" t="s">
        <v>58</v>
      </c>
      <c r="G14" s="51" t="s">
        <v>59</v>
      </c>
      <c r="H14" s="52" t="s">
        <v>60</v>
      </c>
    </row>
    <row r="15" spans="1:8" ht="22.5" customHeight="1">
      <c r="A15" s="153" t="s">
        <v>65</v>
      </c>
      <c r="B15" s="154"/>
      <c r="C15" s="154"/>
      <c r="D15" s="154"/>
      <c r="E15" s="155"/>
      <c r="F15" s="131">
        <v>0</v>
      </c>
      <c r="G15" s="131">
        <v>0</v>
      </c>
      <c r="H15" s="126">
        <v>0</v>
      </c>
    </row>
    <row r="16" spans="1:8" ht="22.5" customHeight="1">
      <c r="A16" s="122"/>
      <c r="B16" s="123"/>
      <c r="C16" s="123"/>
      <c r="D16" s="123"/>
      <c r="F16" s="124"/>
      <c r="G16" s="124"/>
      <c r="H16" s="125"/>
    </row>
    <row r="17" spans="1:8" s="39" customFormat="1" ht="25.5" customHeight="1">
      <c r="A17" s="156"/>
      <c r="B17" s="152"/>
      <c r="C17" s="152"/>
      <c r="D17" s="152"/>
      <c r="E17" s="152"/>
      <c r="F17" s="146"/>
      <c r="G17" s="146"/>
      <c r="H17" s="146"/>
    </row>
    <row r="18" spans="1:8" s="39" customFormat="1" ht="27.75" customHeight="1">
      <c r="A18" s="47"/>
      <c r="B18" s="48"/>
      <c r="C18" s="48"/>
      <c r="D18" s="49"/>
      <c r="E18" s="50"/>
      <c r="F18" s="51" t="s">
        <v>58</v>
      </c>
      <c r="G18" s="51" t="s">
        <v>59</v>
      </c>
      <c r="H18" s="52" t="s">
        <v>60</v>
      </c>
    </row>
    <row r="19" spans="1:8" s="39" customFormat="1" ht="22.5" customHeight="1">
      <c r="A19" s="140" t="s">
        <v>4</v>
      </c>
      <c r="B19" s="141"/>
      <c r="C19" s="141"/>
      <c r="D19" s="141"/>
      <c r="E19" s="141"/>
      <c r="F19" s="95">
        <v>0</v>
      </c>
      <c r="G19" s="95">
        <v>0</v>
      </c>
      <c r="H19" s="95">
        <v>0</v>
      </c>
    </row>
    <row r="20" spans="1:8" s="39" customFormat="1" ht="22.5" customHeight="1">
      <c r="A20" s="140" t="s">
        <v>5</v>
      </c>
      <c r="B20" s="141"/>
      <c r="C20" s="141"/>
      <c r="D20" s="141"/>
      <c r="E20" s="141"/>
      <c r="F20" s="95">
        <v>0</v>
      </c>
      <c r="G20" s="95">
        <v>0</v>
      </c>
      <c r="H20" s="95">
        <v>0</v>
      </c>
    </row>
    <row r="21" spans="1:8" s="39" customFormat="1" ht="22.5" customHeight="1">
      <c r="A21" s="138" t="s">
        <v>6</v>
      </c>
      <c r="B21" s="139"/>
      <c r="C21" s="139"/>
      <c r="D21" s="139"/>
      <c r="E21" s="139"/>
      <c r="F21" s="130">
        <v>0</v>
      </c>
      <c r="G21" s="130">
        <v>0</v>
      </c>
      <c r="H21" s="130">
        <v>0</v>
      </c>
    </row>
    <row r="22" spans="1:8" s="39" customFormat="1" ht="15" customHeight="1">
      <c r="A22" s="55"/>
      <c r="B22" s="56"/>
      <c r="C22" s="54"/>
      <c r="D22" s="57"/>
      <c r="E22" s="56"/>
      <c r="F22" s="92"/>
      <c r="G22" s="92"/>
      <c r="H22" s="92"/>
    </row>
    <row r="23" spans="1:8" s="39" customFormat="1" ht="22.5" customHeight="1">
      <c r="A23" s="138" t="s">
        <v>7</v>
      </c>
      <c r="B23" s="139"/>
      <c r="C23" s="139"/>
      <c r="D23" s="139"/>
      <c r="E23" s="139"/>
      <c r="F23" s="130">
        <f>SUM(F12,F15,F21)</f>
        <v>0</v>
      </c>
      <c r="G23" s="130">
        <f>SUM(G12,G15,G21)</f>
        <v>0</v>
      </c>
      <c r="H23" s="130">
        <f>SUM(H12,H15,H21)</f>
        <v>0</v>
      </c>
    </row>
    <row r="24" spans="1:5" s="39" customFormat="1" ht="18" customHeight="1">
      <c r="A24" s="58"/>
      <c r="B24" s="46"/>
      <c r="C24" s="46"/>
      <c r="D24" s="46"/>
      <c r="E24" s="46"/>
    </row>
  </sheetData>
  <sheetProtection/>
  <mergeCells count="16">
    <mergeCell ref="A13:H13"/>
    <mergeCell ref="A23:E23"/>
    <mergeCell ref="A19:E19"/>
    <mergeCell ref="A20:E20"/>
    <mergeCell ref="A21:E21"/>
    <mergeCell ref="A15:E15"/>
    <mergeCell ref="A17:H17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28">
      <selection activeCell="J22" sqref="J22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0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4" t="s">
        <v>8</v>
      </c>
      <c r="B1" s="144"/>
      <c r="C1" s="144"/>
      <c r="D1" s="144"/>
      <c r="E1" s="144"/>
      <c r="F1" s="144"/>
      <c r="G1" s="144"/>
      <c r="H1" s="144"/>
    </row>
    <row r="2" spans="1:8" s="1" customFormat="1" ht="13.5" thickBot="1">
      <c r="A2" s="8"/>
      <c r="H2" s="9" t="s">
        <v>9</v>
      </c>
    </row>
    <row r="3" spans="1:8" s="1" customFormat="1" ht="26.25" thickBot="1">
      <c r="A3" s="65" t="s">
        <v>10</v>
      </c>
      <c r="B3" s="162" t="s">
        <v>49</v>
      </c>
      <c r="C3" s="163"/>
      <c r="D3" s="163"/>
      <c r="E3" s="163"/>
      <c r="F3" s="163"/>
      <c r="G3" s="163"/>
      <c r="H3" s="164"/>
    </row>
    <row r="4" spans="1:8" s="1" customFormat="1" ht="90" thickBot="1">
      <c r="A4" s="66" t="s">
        <v>11</v>
      </c>
      <c r="B4" s="10" t="s">
        <v>12</v>
      </c>
      <c r="C4" s="11" t="s">
        <v>13</v>
      </c>
      <c r="D4" s="11" t="s">
        <v>14</v>
      </c>
      <c r="E4" s="11" t="s">
        <v>15</v>
      </c>
      <c r="F4" s="11" t="s">
        <v>16</v>
      </c>
      <c r="G4" s="11" t="s">
        <v>47</v>
      </c>
      <c r="H4" s="12" t="s">
        <v>18</v>
      </c>
    </row>
    <row r="5" spans="1:8" s="1" customFormat="1" ht="12.75">
      <c r="A5" s="69"/>
      <c r="B5" s="70"/>
      <c r="C5" s="71"/>
      <c r="D5" s="71"/>
      <c r="E5" s="71"/>
      <c r="F5" s="71"/>
      <c r="G5" s="72"/>
      <c r="H5" s="73"/>
    </row>
    <row r="6" spans="1:8" s="1" customFormat="1" ht="12.75">
      <c r="A6" s="116">
        <v>63</v>
      </c>
      <c r="B6" s="117">
        <f>SUM(B7:B7)</f>
        <v>0</v>
      </c>
      <c r="C6" s="117">
        <f>SUM(C7:C7)</f>
        <v>0</v>
      </c>
      <c r="D6" s="117">
        <f>SUM(D7:D7)</f>
        <v>0</v>
      </c>
      <c r="E6" s="117">
        <v>6352000</v>
      </c>
      <c r="F6" s="117">
        <f>SUM(F7:F7)</f>
        <v>0</v>
      </c>
      <c r="G6" s="117">
        <f>SUM(G7:G7)</f>
        <v>0</v>
      </c>
      <c r="H6" s="117">
        <f>SUM(H7:H7)</f>
        <v>0</v>
      </c>
    </row>
    <row r="7" spans="1:8" s="1" customFormat="1" ht="12.75">
      <c r="A7" s="99">
        <v>636</v>
      </c>
      <c r="B7" s="98"/>
      <c r="C7" s="100"/>
      <c r="D7" s="101"/>
      <c r="E7" s="98">
        <v>6352000</v>
      </c>
      <c r="F7" s="98"/>
      <c r="G7" s="98"/>
      <c r="H7" s="98"/>
    </row>
    <row r="8" spans="1:8" s="1" customFormat="1" ht="12.75">
      <c r="A8" s="116">
        <v>65</v>
      </c>
      <c r="B8" s="117">
        <f>SUM(B9)</f>
        <v>0</v>
      </c>
      <c r="C8" s="117">
        <f aca="true" t="shared" si="0" ref="C8:H8">SUM(C9)</f>
        <v>0</v>
      </c>
      <c r="D8" s="117">
        <f t="shared" si="0"/>
        <v>0</v>
      </c>
      <c r="E8" s="117">
        <f t="shared" si="0"/>
        <v>0</v>
      </c>
      <c r="F8" s="117">
        <f t="shared" si="0"/>
        <v>0</v>
      </c>
      <c r="G8" s="117">
        <f t="shared" si="0"/>
        <v>0</v>
      </c>
      <c r="H8" s="117">
        <f t="shared" si="0"/>
        <v>0</v>
      </c>
    </row>
    <row r="9" spans="1:8" s="1" customFormat="1" ht="12.75">
      <c r="A9" s="99">
        <v>651</v>
      </c>
      <c r="B9" s="98"/>
      <c r="C9" s="100"/>
      <c r="D9" s="101"/>
      <c r="E9" s="98"/>
      <c r="F9" s="98"/>
      <c r="G9" s="98"/>
      <c r="H9" s="98"/>
    </row>
    <row r="10" spans="1:8" s="1" customFormat="1" ht="12.75">
      <c r="A10" s="116">
        <v>66</v>
      </c>
      <c r="B10" s="117"/>
      <c r="C10" s="117">
        <f aca="true" t="shared" si="1" ref="C10:H10">SUM(C11:C17)</f>
        <v>16000</v>
      </c>
      <c r="D10" s="117">
        <f t="shared" si="1"/>
        <v>0</v>
      </c>
      <c r="E10" s="117">
        <f t="shared" si="1"/>
        <v>0</v>
      </c>
      <c r="F10" s="117">
        <f t="shared" si="1"/>
        <v>15000</v>
      </c>
      <c r="G10" s="117">
        <f t="shared" si="1"/>
        <v>0</v>
      </c>
      <c r="H10" s="117">
        <f t="shared" si="1"/>
        <v>0</v>
      </c>
    </row>
    <row r="11" spans="1:8" s="1" customFormat="1" ht="12.75">
      <c r="A11" s="99">
        <v>661</v>
      </c>
      <c r="B11" s="98"/>
      <c r="C11" s="100">
        <v>16000</v>
      </c>
      <c r="D11" s="101"/>
      <c r="E11" s="98"/>
      <c r="F11" s="98"/>
      <c r="G11" s="98"/>
      <c r="H11" s="98"/>
    </row>
    <row r="12" spans="1:8" s="1" customFormat="1" ht="12.75">
      <c r="A12" s="99">
        <v>663</v>
      </c>
      <c r="B12" s="98"/>
      <c r="C12" s="100"/>
      <c r="D12" s="101"/>
      <c r="E12" s="98"/>
      <c r="F12" s="98">
        <v>15000</v>
      </c>
      <c r="G12" s="98"/>
      <c r="H12" s="98"/>
    </row>
    <row r="13" spans="1:8" s="1" customFormat="1" ht="12.75">
      <c r="A13" s="116">
        <v>67</v>
      </c>
      <c r="B13" s="117">
        <v>546593</v>
      </c>
      <c r="C13" s="100"/>
      <c r="D13" s="101"/>
      <c r="E13" s="98"/>
      <c r="F13" s="98"/>
      <c r="G13" s="98"/>
      <c r="H13" s="98"/>
    </row>
    <row r="14" spans="1:8" s="1" customFormat="1" ht="12.75">
      <c r="A14" s="99"/>
      <c r="B14" s="98">
        <v>546593</v>
      </c>
      <c r="C14" s="100"/>
      <c r="D14" s="101"/>
      <c r="E14" s="98"/>
      <c r="F14" s="98"/>
      <c r="G14" s="98"/>
      <c r="H14" s="98"/>
    </row>
    <row r="15" spans="1:8" s="1" customFormat="1" ht="12.75">
      <c r="A15" s="116">
        <v>68</v>
      </c>
      <c r="B15" s="117">
        <v>5500</v>
      </c>
      <c r="C15" s="100"/>
      <c r="D15" s="101"/>
      <c r="E15" s="98"/>
      <c r="F15" s="98"/>
      <c r="G15" s="98"/>
      <c r="H15" s="98"/>
    </row>
    <row r="16" spans="1:8" s="1" customFormat="1" ht="12.75">
      <c r="A16" s="99">
        <v>683</v>
      </c>
      <c r="B16" s="98">
        <v>5500</v>
      </c>
      <c r="C16" s="100"/>
      <c r="D16" s="101"/>
      <c r="E16" s="98"/>
      <c r="F16" s="98"/>
      <c r="G16" s="98"/>
      <c r="H16" s="98"/>
    </row>
    <row r="17" spans="1:8" s="84" customFormat="1" ht="12.75">
      <c r="A17" s="97"/>
      <c r="B17" s="102"/>
      <c r="C17" s="102"/>
      <c r="D17" s="102"/>
      <c r="E17" s="102"/>
      <c r="F17" s="102"/>
      <c r="G17" s="102"/>
      <c r="H17" s="102"/>
    </row>
    <row r="18" spans="1:10" s="1" customFormat="1" ht="30" customHeight="1">
      <c r="A18" s="103" t="s">
        <v>19</v>
      </c>
      <c r="B18" s="115">
        <v>552093</v>
      </c>
      <c r="C18" s="119">
        <f>SUM(C6+C8+C10)</f>
        <v>16000</v>
      </c>
      <c r="D18" s="119">
        <f>SUM(D6+J18+D8+D10)</f>
        <v>0</v>
      </c>
      <c r="E18" s="119">
        <f>SUM(E6+E8+E10)</f>
        <v>6352000</v>
      </c>
      <c r="F18" s="119">
        <f>SUM(F6+F8+F10)</f>
        <v>15000</v>
      </c>
      <c r="G18" s="119">
        <v>1260</v>
      </c>
      <c r="H18" s="119">
        <f>SUM(J18+H8+H10)</f>
        <v>0</v>
      </c>
      <c r="I18" s="74"/>
      <c r="J18" s="74"/>
    </row>
    <row r="19" spans="1:8" s="1" customFormat="1" ht="28.5" customHeight="1">
      <c r="A19" s="132" t="s">
        <v>50</v>
      </c>
      <c r="B19" s="157">
        <f>B18+C18+D18+E18+F18+G18+H18</f>
        <v>6936353</v>
      </c>
      <c r="C19" s="157"/>
      <c r="D19" s="157"/>
      <c r="E19" s="157"/>
      <c r="F19" s="157"/>
      <c r="G19" s="157"/>
      <c r="H19" s="157"/>
    </row>
    <row r="20" spans="1:8" ht="12.75">
      <c r="A20" s="104"/>
      <c r="B20" s="104"/>
      <c r="C20" s="104"/>
      <c r="D20" s="105"/>
      <c r="E20" s="106"/>
      <c r="F20" s="92"/>
      <c r="G20" s="92"/>
      <c r="H20" s="107"/>
    </row>
    <row r="21" spans="1:8" ht="24" customHeight="1">
      <c r="A21" s="108" t="s">
        <v>10</v>
      </c>
      <c r="B21" s="158" t="s">
        <v>51</v>
      </c>
      <c r="C21" s="159"/>
      <c r="D21" s="159"/>
      <c r="E21" s="159"/>
      <c r="F21" s="159"/>
      <c r="G21" s="159"/>
      <c r="H21" s="159"/>
    </row>
    <row r="22" spans="1:8" ht="89.25">
      <c r="A22" s="109" t="s">
        <v>11</v>
      </c>
      <c r="B22" s="110" t="s">
        <v>12</v>
      </c>
      <c r="C22" s="110" t="s">
        <v>13</v>
      </c>
      <c r="D22" s="110" t="s">
        <v>14</v>
      </c>
      <c r="E22" s="110" t="s">
        <v>15</v>
      </c>
      <c r="F22" s="110" t="s">
        <v>16</v>
      </c>
      <c r="G22" s="110" t="s">
        <v>47</v>
      </c>
      <c r="H22" s="110" t="s">
        <v>18</v>
      </c>
    </row>
    <row r="23" spans="1:8" ht="12.75">
      <c r="A23" s="97">
        <v>636</v>
      </c>
      <c r="B23" s="98"/>
      <c r="C23" s="100"/>
      <c r="D23" s="101"/>
      <c r="E23" s="118">
        <v>6316000</v>
      </c>
      <c r="F23" s="98"/>
      <c r="G23" s="98"/>
      <c r="H23" s="98"/>
    </row>
    <row r="24" spans="1:8" ht="12.75">
      <c r="A24" s="97">
        <v>64</v>
      </c>
      <c r="B24" s="100"/>
      <c r="C24" s="100"/>
      <c r="D24" s="100"/>
      <c r="E24" s="100"/>
      <c r="F24" s="100"/>
      <c r="G24" s="100"/>
      <c r="H24" s="100"/>
    </row>
    <row r="25" spans="1:8" ht="12.75">
      <c r="A25" s="97">
        <v>65</v>
      </c>
      <c r="B25" s="100"/>
      <c r="C25" s="100"/>
      <c r="D25" s="100"/>
      <c r="E25" s="100"/>
      <c r="F25" s="100"/>
      <c r="G25" s="100"/>
      <c r="H25" s="100"/>
    </row>
    <row r="26" spans="1:8" ht="12.75">
      <c r="A26" s="97">
        <v>663</v>
      </c>
      <c r="B26" s="100"/>
      <c r="C26" s="100">
        <v>16000</v>
      </c>
      <c r="D26" s="100"/>
      <c r="E26" s="100"/>
      <c r="F26" s="100">
        <v>15000</v>
      </c>
      <c r="G26" s="100"/>
      <c r="H26" s="100"/>
    </row>
    <row r="27" spans="1:8" ht="12.75">
      <c r="A27" s="97">
        <v>671</v>
      </c>
      <c r="B27" s="100">
        <v>546593</v>
      </c>
      <c r="C27" s="100"/>
      <c r="D27" s="100"/>
      <c r="E27" s="100"/>
      <c r="F27" s="100"/>
      <c r="G27" s="100"/>
      <c r="H27" s="100"/>
    </row>
    <row r="28" spans="1:8" ht="12.75">
      <c r="A28" s="97">
        <v>683</v>
      </c>
      <c r="B28" s="100">
        <v>5500</v>
      </c>
      <c r="C28" s="100"/>
      <c r="D28" s="100"/>
      <c r="E28" s="100"/>
      <c r="F28" s="100"/>
      <c r="G28" s="100"/>
      <c r="H28" s="100"/>
    </row>
    <row r="29" spans="1:8" ht="12.75">
      <c r="A29" s="97">
        <v>721</v>
      </c>
      <c r="B29" s="100"/>
      <c r="C29" s="100"/>
      <c r="D29" s="100"/>
      <c r="E29" s="100"/>
      <c r="F29" s="100"/>
      <c r="G29" s="100"/>
      <c r="H29" s="100"/>
    </row>
    <row r="30" spans="1:8" ht="12.75">
      <c r="A30" s="111"/>
      <c r="B30" s="100"/>
      <c r="C30" s="100"/>
      <c r="D30" s="100"/>
      <c r="E30" s="100"/>
      <c r="F30" s="100"/>
      <c r="G30" s="100">
        <v>1260</v>
      </c>
      <c r="H30" s="100"/>
    </row>
    <row r="31" spans="1:8" ht="12.75">
      <c r="A31" s="111"/>
      <c r="B31" s="100"/>
      <c r="C31" s="100"/>
      <c r="D31" s="100"/>
      <c r="E31" s="100"/>
      <c r="F31" s="100"/>
      <c r="G31" s="100"/>
      <c r="H31" s="100"/>
    </row>
    <row r="32" spans="1:8" s="1" customFormat="1" ht="30" customHeight="1">
      <c r="A32" s="103" t="s">
        <v>19</v>
      </c>
      <c r="B32" s="100">
        <v>552093</v>
      </c>
      <c r="C32" s="100">
        <v>16000</v>
      </c>
      <c r="D32" s="100">
        <f>D23</f>
        <v>0</v>
      </c>
      <c r="E32" s="100">
        <v>6316000</v>
      </c>
      <c r="F32" s="100">
        <v>15000</v>
      </c>
      <c r="G32" s="100">
        <v>1260</v>
      </c>
      <c r="H32" s="100">
        <v>0</v>
      </c>
    </row>
    <row r="33" spans="1:8" s="1" customFormat="1" ht="28.5" customHeight="1">
      <c r="A33" s="132" t="s">
        <v>52</v>
      </c>
      <c r="B33" s="157">
        <v>6900353</v>
      </c>
      <c r="C33" s="157"/>
      <c r="D33" s="157"/>
      <c r="E33" s="157"/>
      <c r="F33" s="157"/>
      <c r="G33" s="157"/>
      <c r="H33" s="157"/>
    </row>
    <row r="34" spans="1:8" ht="12.75">
      <c r="A34" s="112"/>
      <c r="B34" s="112"/>
      <c r="C34" s="112"/>
      <c r="D34" s="113"/>
      <c r="E34" s="114"/>
      <c r="F34" s="92"/>
      <c r="G34" s="92"/>
      <c r="H34" s="92"/>
    </row>
    <row r="35" spans="1:8" ht="25.5">
      <c r="A35" s="108" t="s">
        <v>10</v>
      </c>
      <c r="B35" s="158" t="s">
        <v>61</v>
      </c>
      <c r="C35" s="159"/>
      <c r="D35" s="159"/>
      <c r="E35" s="159"/>
      <c r="F35" s="159"/>
      <c r="G35" s="159"/>
      <c r="H35" s="159"/>
    </row>
    <row r="36" spans="1:8" ht="89.25">
      <c r="A36" s="109" t="s">
        <v>11</v>
      </c>
      <c r="B36" s="110" t="s">
        <v>12</v>
      </c>
      <c r="C36" s="110" t="s">
        <v>13</v>
      </c>
      <c r="D36" s="110" t="s">
        <v>14</v>
      </c>
      <c r="E36" s="110" t="s">
        <v>15</v>
      </c>
      <c r="F36" s="110" t="s">
        <v>16</v>
      </c>
      <c r="G36" s="110" t="s">
        <v>47</v>
      </c>
      <c r="H36" s="110" t="s">
        <v>18</v>
      </c>
    </row>
    <row r="37" spans="1:8" ht="12.75">
      <c r="A37" s="97">
        <v>636</v>
      </c>
      <c r="B37" s="98"/>
      <c r="C37" s="100"/>
      <c r="D37" s="101"/>
      <c r="E37" s="98">
        <v>6306000</v>
      </c>
      <c r="F37" s="98"/>
      <c r="G37" s="98"/>
      <c r="H37" s="98"/>
    </row>
    <row r="38" spans="1:8" ht="12.75">
      <c r="A38" s="97">
        <v>661</v>
      </c>
      <c r="B38" s="100"/>
      <c r="C38" s="100">
        <v>16000</v>
      </c>
      <c r="D38" s="100"/>
      <c r="E38" s="100"/>
      <c r="F38" s="100"/>
      <c r="G38" s="100"/>
      <c r="H38" s="100"/>
    </row>
    <row r="39" spans="1:8" ht="12.75">
      <c r="A39" s="97">
        <v>663</v>
      </c>
      <c r="B39" s="100"/>
      <c r="C39" s="100"/>
      <c r="D39" s="100"/>
      <c r="E39" s="100"/>
      <c r="F39" s="100">
        <v>15000</v>
      </c>
      <c r="G39" s="100"/>
      <c r="H39" s="100"/>
    </row>
    <row r="40" spans="1:8" ht="12.75">
      <c r="A40" s="120">
        <v>671</v>
      </c>
      <c r="B40" s="100">
        <v>546593</v>
      </c>
      <c r="C40" s="100"/>
      <c r="D40" s="100"/>
      <c r="E40" s="100"/>
      <c r="F40" s="100"/>
      <c r="G40" s="100"/>
      <c r="H40" s="100"/>
    </row>
    <row r="41" spans="1:8" ht="13.5" customHeight="1">
      <c r="A41" s="97">
        <v>683</v>
      </c>
      <c r="B41" s="100">
        <v>5500</v>
      </c>
      <c r="C41" s="100"/>
      <c r="D41" s="100"/>
      <c r="E41" s="100"/>
      <c r="F41" s="100"/>
      <c r="G41" s="100"/>
      <c r="H41" s="100"/>
    </row>
    <row r="42" spans="1:8" ht="13.5" customHeight="1">
      <c r="A42" s="97">
        <v>721</v>
      </c>
      <c r="B42" s="100"/>
      <c r="C42" s="100"/>
      <c r="D42" s="100"/>
      <c r="E42" s="100"/>
      <c r="F42" s="100"/>
      <c r="G42" s="100">
        <v>1260</v>
      </c>
      <c r="H42" s="100"/>
    </row>
    <row r="43" spans="1:8" ht="13.5" customHeight="1">
      <c r="A43" s="111"/>
      <c r="B43" s="100"/>
      <c r="C43" s="100"/>
      <c r="D43" s="100"/>
      <c r="E43" s="100"/>
      <c r="F43" s="100"/>
      <c r="G43" s="100"/>
      <c r="H43" s="100"/>
    </row>
    <row r="44" spans="1:8" ht="12.75">
      <c r="A44" s="111"/>
      <c r="B44" s="100"/>
      <c r="C44" s="100"/>
      <c r="D44" s="100"/>
      <c r="E44" s="100"/>
      <c r="F44" s="100"/>
      <c r="G44" s="100"/>
      <c r="H44" s="100"/>
    </row>
    <row r="45" spans="1:8" s="1" customFormat="1" ht="30" customHeight="1">
      <c r="A45" s="103" t="s">
        <v>19</v>
      </c>
      <c r="B45" s="100">
        <v>552093</v>
      </c>
      <c r="C45" s="100">
        <v>16000</v>
      </c>
      <c r="D45" s="100">
        <f>D37</f>
        <v>0</v>
      </c>
      <c r="E45" s="100">
        <v>6306000</v>
      </c>
      <c r="F45" s="100">
        <v>15000</v>
      </c>
      <c r="G45" s="100">
        <v>1260</v>
      </c>
      <c r="H45" s="100">
        <v>0</v>
      </c>
    </row>
    <row r="46" spans="1:8" s="1" customFormat="1" ht="28.5" customHeight="1">
      <c r="A46" s="132" t="s">
        <v>62</v>
      </c>
      <c r="B46" s="157">
        <v>6890353</v>
      </c>
      <c r="C46" s="157"/>
      <c r="D46" s="157"/>
      <c r="E46" s="157"/>
      <c r="F46" s="157"/>
      <c r="G46" s="157"/>
      <c r="H46" s="157"/>
    </row>
    <row r="47" spans="3:5" ht="13.5" customHeight="1">
      <c r="C47" s="16"/>
      <c r="D47" s="14"/>
      <c r="E47" s="17"/>
    </row>
    <row r="48" spans="3:5" ht="13.5" customHeight="1">
      <c r="C48" s="16"/>
      <c r="D48" s="18"/>
      <c r="E48" s="19"/>
    </row>
    <row r="49" spans="4:5" ht="13.5" customHeight="1">
      <c r="D49" s="20"/>
      <c r="E49" s="121"/>
    </row>
    <row r="50" spans="4:5" ht="13.5" customHeight="1">
      <c r="D50" s="21"/>
      <c r="E50" s="22"/>
    </row>
    <row r="51" spans="4:5" ht="13.5" customHeight="1">
      <c r="D51" s="14"/>
      <c r="E51" s="15"/>
    </row>
    <row r="52" spans="1:8" ht="28.5" customHeight="1">
      <c r="A52" s="78"/>
      <c r="B52" s="75"/>
      <c r="C52" s="75"/>
      <c r="D52" s="75"/>
      <c r="E52" s="75"/>
      <c r="F52" s="75"/>
      <c r="G52" s="75"/>
      <c r="H52" s="75"/>
    </row>
    <row r="53" spans="1:8" ht="13.5" customHeight="1">
      <c r="A53" s="79"/>
      <c r="B53" s="75"/>
      <c r="C53" s="74"/>
      <c r="D53" s="80"/>
      <c r="E53" s="75"/>
      <c r="F53" s="75"/>
      <c r="G53" s="75"/>
      <c r="H53" s="75"/>
    </row>
    <row r="54" spans="1:8" ht="13.5" customHeight="1">
      <c r="A54" s="79"/>
      <c r="B54" s="75"/>
      <c r="C54" s="74"/>
      <c r="D54" s="80"/>
      <c r="E54" s="75"/>
      <c r="F54" s="75"/>
      <c r="G54" s="75"/>
      <c r="H54" s="75"/>
    </row>
    <row r="55" spans="1:8" ht="13.5" customHeight="1">
      <c r="A55" s="79"/>
      <c r="B55" s="75"/>
      <c r="C55" s="74"/>
      <c r="D55" s="80"/>
      <c r="E55" s="75"/>
      <c r="F55" s="75"/>
      <c r="G55" s="75"/>
      <c r="H55" s="75"/>
    </row>
    <row r="56" spans="1:8" ht="13.5" customHeight="1">
      <c r="A56" s="79"/>
      <c r="B56" s="75"/>
      <c r="C56" s="74"/>
      <c r="D56" s="80"/>
      <c r="E56" s="75"/>
      <c r="F56" s="75"/>
      <c r="G56" s="75"/>
      <c r="H56" s="75"/>
    </row>
    <row r="57" spans="1:8" ht="22.5" customHeight="1">
      <c r="A57" s="79"/>
      <c r="B57" s="75"/>
      <c r="C57" s="74"/>
      <c r="D57" s="80"/>
      <c r="E57" s="75"/>
      <c r="F57" s="75"/>
      <c r="G57" s="75"/>
      <c r="H57" s="75"/>
    </row>
    <row r="58" spans="1:8" ht="13.5" customHeight="1">
      <c r="A58" s="79"/>
      <c r="B58" s="75"/>
      <c r="C58" s="74"/>
      <c r="D58" s="80"/>
      <c r="E58" s="75"/>
      <c r="F58" s="75"/>
      <c r="G58" s="75"/>
      <c r="H58" s="75"/>
    </row>
    <row r="59" spans="1:8" ht="13.5" customHeight="1">
      <c r="A59" s="78"/>
      <c r="B59" s="75"/>
      <c r="C59" s="75"/>
      <c r="D59" s="75"/>
      <c r="E59" s="75"/>
      <c r="F59" s="75"/>
      <c r="G59" s="75"/>
      <c r="H59" s="75"/>
    </row>
    <row r="60" spans="1:8" ht="13.5" customHeight="1">
      <c r="A60" s="79"/>
      <c r="B60" s="75"/>
      <c r="C60" s="74"/>
      <c r="D60" s="80"/>
      <c r="E60" s="75"/>
      <c r="F60" s="75"/>
      <c r="G60" s="75"/>
      <c r="H60" s="75"/>
    </row>
    <row r="61" spans="1:8" ht="13.5" customHeight="1">
      <c r="A61" s="79"/>
      <c r="B61" s="75"/>
      <c r="C61" s="74"/>
      <c r="D61" s="80"/>
      <c r="E61" s="75"/>
      <c r="F61" s="75"/>
      <c r="G61" s="75"/>
      <c r="H61" s="75"/>
    </row>
    <row r="62" spans="1:8" ht="13.5" customHeight="1">
      <c r="A62" s="79"/>
      <c r="B62" s="75"/>
      <c r="C62" s="74"/>
      <c r="D62" s="80"/>
      <c r="E62" s="75"/>
      <c r="F62" s="75"/>
      <c r="G62" s="75"/>
      <c r="H62" s="75"/>
    </row>
    <row r="63" spans="1:8" ht="13.5" customHeight="1">
      <c r="A63" s="79"/>
      <c r="B63" s="75"/>
      <c r="C63" s="74"/>
      <c r="D63" s="80"/>
      <c r="E63" s="75"/>
      <c r="F63" s="75"/>
      <c r="G63" s="75"/>
      <c r="H63" s="75"/>
    </row>
    <row r="64" spans="1:8" ht="13.5" customHeight="1">
      <c r="A64" s="78"/>
      <c r="B64" s="75"/>
      <c r="C64" s="75"/>
      <c r="D64" s="75"/>
      <c r="E64" s="75"/>
      <c r="F64" s="75"/>
      <c r="G64" s="75"/>
      <c r="H64" s="75"/>
    </row>
    <row r="65" spans="1:8" ht="13.5" customHeight="1">
      <c r="A65" s="79"/>
      <c r="B65" s="75"/>
      <c r="C65" s="74"/>
      <c r="D65" s="80"/>
      <c r="E65" s="75"/>
      <c r="F65" s="75"/>
      <c r="G65" s="75"/>
      <c r="H65" s="75"/>
    </row>
    <row r="66" spans="1:8" ht="13.5" customHeight="1">
      <c r="A66" s="78"/>
      <c r="B66" s="75"/>
      <c r="C66" s="75"/>
      <c r="D66" s="75"/>
      <c r="E66" s="75"/>
      <c r="F66" s="75"/>
      <c r="G66" s="75"/>
      <c r="H66" s="75"/>
    </row>
    <row r="67" spans="1:8" ht="13.5" customHeight="1">
      <c r="A67" s="79"/>
      <c r="B67" s="75"/>
      <c r="C67" s="74"/>
      <c r="D67" s="80"/>
      <c r="E67" s="75"/>
      <c r="F67" s="75"/>
      <c r="G67" s="75"/>
      <c r="H67" s="75"/>
    </row>
    <row r="68" spans="1:8" ht="22.5" customHeight="1">
      <c r="A68" s="79"/>
      <c r="B68" s="75"/>
      <c r="C68" s="74"/>
      <c r="D68" s="80"/>
      <c r="E68" s="75"/>
      <c r="F68" s="75"/>
      <c r="G68" s="75"/>
      <c r="H68" s="75"/>
    </row>
    <row r="69" spans="1:8" ht="13.5" customHeight="1">
      <c r="A69" s="81"/>
      <c r="B69" s="74"/>
      <c r="C69" s="74"/>
      <c r="D69" s="74"/>
      <c r="E69" s="74"/>
      <c r="F69" s="74"/>
      <c r="G69" s="74"/>
      <c r="H69" s="74"/>
    </row>
    <row r="70" spans="1:8" ht="13.5" customHeight="1">
      <c r="A70" s="82"/>
      <c r="B70" s="74"/>
      <c r="C70" s="74"/>
      <c r="D70" s="74"/>
      <c r="E70" s="74"/>
      <c r="F70" s="74"/>
      <c r="G70" s="74"/>
      <c r="H70" s="74"/>
    </row>
    <row r="71" spans="1:8" ht="13.5" customHeight="1">
      <c r="A71" s="82"/>
      <c r="B71" s="83"/>
      <c r="C71" s="83"/>
      <c r="D71" s="83"/>
      <c r="E71" s="83"/>
      <c r="F71" s="83"/>
      <c r="G71" s="83"/>
      <c r="H71" s="83"/>
    </row>
    <row r="72" spans="4:5" ht="13.5" customHeight="1">
      <c r="D72" s="14"/>
      <c r="E72" s="15"/>
    </row>
    <row r="73" spans="1:5" ht="13.5" customHeight="1">
      <c r="A73" s="16"/>
      <c r="D73" s="27"/>
      <c r="E73" s="25"/>
    </row>
    <row r="74" spans="2:5" ht="13.5" customHeight="1">
      <c r="B74" s="16"/>
      <c r="C74" s="16"/>
      <c r="D74" s="28"/>
      <c r="E74" s="25"/>
    </row>
    <row r="75" spans="2:5" ht="13.5" customHeight="1">
      <c r="B75" s="16"/>
      <c r="C75" s="16"/>
      <c r="D75" s="28"/>
      <c r="E75" s="17"/>
    </row>
    <row r="76" spans="2:5" ht="13.5" customHeight="1">
      <c r="B76" s="16"/>
      <c r="C76" s="16"/>
      <c r="D76" s="21"/>
      <c r="E76" s="22"/>
    </row>
    <row r="77" spans="4:5" ht="12.75">
      <c r="D77" s="14"/>
      <c r="E77" s="15"/>
    </row>
    <row r="78" spans="2:5" ht="12.75">
      <c r="B78" s="16"/>
      <c r="D78" s="14"/>
      <c r="E78" s="25"/>
    </row>
    <row r="79" spans="3:5" ht="12.75">
      <c r="C79" s="16"/>
      <c r="D79" s="14"/>
      <c r="E79" s="17"/>
    </row>
    <row r="80" spans="3:5" ht="12.75">
      <c r="C80" s="16"/>
      <c r="D80" s="21"/>
      <c r="E80" s="19"/>
    </row>
    <row r="81" spans="4:5" ht="12.75">
      <c r="D81" s="14"/>
      <c r="E81" s="15"/>
    </row>
    <row r="82" spans="4:5" ht="12.75">
      <c r="D82" s="14"/>
      <c r="E82" s="15"/>
    </row>
    <row r="83" spans="4:5" ht="12.75">
      <c r="D83" s="29"/>
      <c r="E83" s="30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21"/>
      <c r="E87" s="19"/>
    </row>
    <row r="88" spans="4:5" ht="12.75">
      <c r="D88" s="14"/>
      <c r="E88" s="15"/>
    </row>
    <row r="89" spans="4:5" ht="12.75">
      <c r="D89" s="21"/>
      <c r="E89" s="19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1:5" ht="28.5" customHeight="1">
      <c r="A94" s="23"/>
      <c r="B94" s="23"/>
      <c r="C94" s="23"/>
      <c r="D94" s="76"/>
      <c r="E94" s="77"/>
    </row>
    <row r="95" spans="3:5" ht="12.75">
      <c r="C95" s="16"/>
      <c r="D95" s="14"/>
      <c r="E95" s="17"/>
    </row>
    <row r="96" spans="4:5" ht="12.75">
      <c r="D96" s="31"/>
      <c r="E96" s="32"/>
    </row>
    <row r="97" spans="4:5" ht="12.75">
      <c r="D97" s="14"/>
      <c r="E97" s="15"/>
    </row>
    <row r="98" spans="4:5" ht="12.75">
      <c r="D98" s="29"/>
      <c r="E98" s="30"/>
    </row>
    <row r="99" spans="4:5" ht="12.75">
      <c r="D99" s="29"/>
      <c r="E99" s="30"/>
    </row>
    <row r="100" spans="4:5" ht="12.75">
      <c r="D100" s="14"/>
      <c r="E100" s="15"/>
    </row>
    <row r="101" spans="4:5" ht="12.75">
      <c r="D101" s="21"/>
      <c r="E101" s="19"/>
    </row>
    <row r="102" spans="4:5" ht="12.75">
      <c r="D102" s="14"/>
      <c r="E102" s="15"/>
    </row>
    <row r="103" spans="4:5" ht="12.75">
      <c r="D103" s="14"/>
      <c r="E103" s="15"/>
    </row>
    <row r="104" spans="4:5" ht="12.75">
      <c r="D104" s="21"/>
      <c r="E104" s="19"/>
    </row>
    <row r="105" spans="4:5" ht="12.75">
      <c r="D105" s="14"/>
      <c r="E105" s="15"/>
    </row>
    <row r="106" spans="4:5" ht="12.75">
      <c r="D106" s="29"/>
      <c r="E106" s="30"/>
    </row>
    <row r="107" spans="4:5" ht="12.75">
      <c r="D107" s="21"/>
      <c r="E107" s="32"/>
    </row>
    <row r="108" spans="4:5" ht="12.75">
      <c r="D108" s="20"/>
      <c r="E108" s="30"/>
    </row>
    <row r="109" spans="4:5" ht="12.75">
      <c r="D109" s="21"/>
      <c r="E109" s="19"/>
    </row>
    <row r="110" spans="4:5" ht="12.75">
      <c r="D110" s="14"/>
      <c r="E110" s="15"/>
    </row>
    <row r="111" spans="3:5" ht="12.75">
      <c r="C111" s="16"/>
      <c r="D111" s="14"/>
      <c r="E111" s="17"/>
    </row>
    <row r="112" spans="4:5" ht="12.75">
      <c r="D112" s="20"/>
      <c r="E112" s="19"/>
    </row>
    <row r="113" spans="4:5" ht="12.75">
      <c r="D113" s="20"/>
      <c r="E113" s="30"/>
    </row>
    <row r="114" spans="3:5" ht="12.75">
      <c r="C114" s="16"/>
      <c r="D114" s="20"/>
      <c r="E114" s="33"/>
    </row>
    <row r="115" spans="3:5" ht="12.75">
      <c r="C115" s="16"/>
      <c r="D115" s="21"/>
      <c r="E115" s="22"/>
    </row>
    <row r="116" spans="4:5" ht="12.75">
      <c r="D116" s="14"/>
      <c r="E116" s="15"/>
    </row>
    <row r="117" spans="4:5" ht="12.75">
      <c r="D117" s="31"/>
      <c r="E117" s="34"/>
    </row>
    <row r="118" spans="4:5" ht="11.25" customHeight="1">
      <c r="D118" s="29"/>
      <c r="E118" s="30"/>
    </row>
    <row r="119" spans="2:5" ht="24" customHeight="1">
      <c r="B119" s="16"/>
      <c r="D119" s="29"/>
      <c r="E119" s="35"/>
    </row>
    <row r="120" spans="3:5" ht="15" customHeight="1">
      <c r="C120" s="16"/>
      <c r="D120" s="29"/>
      <c r="E120" s="35"/>
    </row>
    <row r="121" spans="4:5" ht="11.25" customHeight="1">
      <c r="D121" s="31"/>
      <c r="E121" s="32"/>
    </row>
    <row r="122" spans="4:5" ht="12.75">
      <c r="D122" s="29"/>
      <c r="E122" s="30"/>
    </row>
    <row r="123" spans="2:5" ht="13.5" customHeight="1">
      <c r="B123" s="16"/>
      <c r="D123" s="29"/>
      <c r="E123" s="36"/>
    </row>
    <row r="124" spans="3:5" ht="12.75" customHeight="1">
      <c r="C124" s="16"/>
      <c r="D124" s="29"/>
      <c r="E124" s="17"/>
    </row>
    <row r="125" spans="3:5" ht="12.75" customHeight="1">
      <c r="C125" s="16"/>
      <c r="D125" s="21"/>
      <c r="E125" s="22"/>
    </row>
    <row r="126" spans="4:5" ht="12.75">
      <c r="D126" s="14"/>
      <c r="E126" s="15"/>
    </row>
    <row r="127" spans="3:5" ht="12.75">
      <c r="C127" s="16"/>
      <c r="D127" s="14"/>
      <c r="E127" s="33"/>
    </row>
    <row r="128" spans="4:5" ht="12.75">
      <c r="D128" s="31"/>
      <c r="E128" s="32"/>
    </row>
    <row r="129" spans="4:5" ht="12.75">
      <c r="D129" s="29"/>
      <c r="E129" s="30"/>
    </row>
    <row r="130" spans="4:5" ht="12.75">
      <c r="D130" s="14"/>
      <c r="E130" s="15"/>
    </row>
    <row r="131" spans="1:5" ht="19.5" customHeight="1">
      <c r="A131" s="37"/>
      <c r="B131" s="6"/>
      <c r="C131" s="6"/>
      <c r="D131" s="6"/>
      <c r="E131" s="25"/>
    </row>
    <row r="132" spans="1:5" ht="15" customHeight="1">
      <c r="A132" s="16"/>
      <c r="D132" s="27"/>
      <c r="E132" s="25"/>
    </row>
    <row r="133" spans="1:5" ht="12.75">
      <c r="A133" s="16"/>
      <c r="B133" s="16"/>
      <c r="D133" s="27"/>
      <c r="E133" s="17"/>
    </row>
    <row r="134" spans="3:5" ht="12.75">
      <c r="C134" s="16"/>
      <c r="D134" s="14"/>
      <c r="E134" s="25"/>
    </row>
    <row r="135" spans="4:5" ht="12.75">
      <c r="D135" s="18"/>
      <c r="E135" s="19"/>
    </row>
    <row r="136" spans="2:5" ht="12.75">
      <c r="B136" s="16"/>
      <c r="D136" s="14"/>
      <c r="E136" s="17"/>
    </row>
    <row r="137" spans="3:5" ht="12.75">
      <c r="C137" s="16"/>
      <c r="D137" s="14"/>
      <c r="E137" s="17"/>
    </row>
    <row r="138" spans="4:5" ht="12.75">
      <c r="D138" s="21"/>
      <c r="E138" s="22"/>
    </row>
    <row r="139" spans="3:5" ht="22.5" customHeight="1">
      <c r="C139" s="16"/>
      <c r="D139" s="14"/>
      <c r="E139" s="23"/>
    </row>
    <row r="140" spans="4:5" ht="12.75">
      <c r="D140" s="14"/>
      <c r="E140" s="22"/>
    </row>
    <row r="141" spans="2:5" ht="12.75">
      <c r="B141" s="16"/>
      <c r="D141" s="20"/>
      <c r="E141" s="25"/>
    </row>
    <row r="142" spans="3:5" ht="12.75">
      <c r="C142" s="16"/>
      <c r="D142" s="20"/>
      <c r="E142" s="26"/>
    </row>
    <row r="143" spans="4:5" ht="12.75">
      <c r="D143" s="21"/>
      <c r="E143" s="19"/>
    </row>
    <row r="144" spans="1:5" ht="13.5" customHeight="1">
      <c r="A144" s="16"/>
      <c r="D144" s="27"/>
      <c r="E144" s="25"/>
    </row>
    <row r="145" spans="2:5" ht="13.5" customHeight="1">
      <c r="B145" s="16"/>
      <c r="D145" s="14"/>
      <c r="E145" s="25"/>
    </row>
    <row r="146" spans="3:5" ht="13.5" customHeight="1">
      <c r="C146" s="16"/>
      <c r="D146" s="14"/>
      <c r="E146" s="17"/>
    </row>
    <row r="147" spans="3:5" ht="12.75">
      <c r="C147" s="16"/>
      <c r="D147" s="21"/>
      <c r="E147" s="19"/>
    </row>
    <row r="148" spans="3:5" ht="12.75">
      <c r="C148" s="16"/>
      <c r="D148" s="14"/>
      <c r="E148" s="17"/>
    </row>
    <row r="149" spans="4:5" ht="12.75">
      <c r="D149" s="31"/>
      <c r="E149" s="32"/>
    </row>
    <row r="150" spans="3:5" ht="12.75">
      <c r="C150" s="16"/>
      <c r="D150" s="20"/>
      <c r="E150" s="33"/>
    </row>
    <row r="151" spans="3:5" ht="12.75">
      <c r="C151" s="16"/>
      <c r="D151" s="21"/>
      <c r="E151" s="22"/>
    </row>
    <row r="152" spans="4:5" ht="12.75">
      <c r="D152" s="31"/>
      <c r="E152" s="38"/>
    </row>
    <row r="153" spans="2:5" ht="12.75">
      <c r="B153" s="16"/>
      <c r="D153" s="29"/>
      <c r="E153" s="36"/>
    </row>
    <row r="154" spans="3:5" ht="12.75">
      <c r="C154" s="16"/>
      <c r="D154" s="29"/>
      <c r="E154" s="17"/>
    </row>
    <row r="155" spans="3:5" ht="12.75">
      <c r="C155" s="16"/>
      <c r="D155" s="21"/>
      <c r="E155" s="22"/>
    </row>
    <row r="156" spans="3:5" ht="12.75">
      <c r="C156" s="16"/>
      <c r="D156" s="21"/>
      <c r="E156" s="22"/>
    </row>
    <row r="157" spans="4:5" ht="12.75">
      <c r="D157" s="14"/>
      <c r="E157" s="15"/>
    </row>
    <row r="158" spans="1:5" s="39" customFormat="1" ht="18" customHeight="1">
      <c r="A158" s="160"/>
      <c r="B158" s="161"/>
      <c r="C158" s="161"/>
      <c r="D158" s="161"/>
      <c r="E158" s="161"/>
    </row>
    <row r="159" spans="1:5" ht="28.5" customHeight="1">
      <c r="A159" s="23"/>
      <c r="B159" s="23"/>
      <c r="C159" s="23"/>
      <c r="D159" s="76"/>
      <c r="E159" s="77"/>
    </row>
    <row r="161" spans="1:5" ht="15.75">
      <c r="A161" s="41"/>
      <c r="B161" s="16"/>
      <c r="C161" s="16"/>
      <c r="D161" s="42"/>
      <c r="E161" s="5"/>
    </row>
    <row r="162" spans="1:5" ht="12.75">
      <c r="A162" s="16"/>
      <c r="B162" s="16"/>
      <c r="C162" s="16"/>
      <c r="D162" s="42"/>
      <c r="E162" s="5"/>
    </row>
    <row r="163" spans="1:5" ht="17.25" customHeight="1">
      <c r="A163" s="16"/>
      <c r="B163" s="16"/>
      <c r="C163" s="16"/>
      <c r="D163" s="42"/>
      <c r="E163" s="5"/>
    </row>
    <row r="164" spans="1:5" ht="13.5" customHeight="1">
      <c r="A164" s="16"/>
      <c r="B164" s="16"/>
      <c r="C164" s="16"/>
      <c r="D164" s="42"/>
      <c r="E164" s="5"/>
    </row>
    <row r="165" spans="1:5" ht="12.75">
      <c r="A165" s="16"/>
      <c r="B165" s="16"/>
      <c r="C165" s="16"/>
      <c r="D165" s="42"/>
      <c r="E165" s="5"/>
    </row>
    <row r="166" spans="1:3" ht="12.75">
      <c r="A166" s="16"/>
      <c r="B166" s="16"/>
      <c r="C166" s="16"/>
    </row>
    <row r="167" spans="1:5" ht="12.75">
      <c r="A167" s="16"/>
      <c r="B167" s="16"/>
      <c r="C167" s="16"/>
      <c r="D167" s="42"/>
      <c r="E167" s="5"/>
    </row>
    <row r="168" spans="1:5" ht="12.75">
      <c r="A168" s="16"/>
      <c r="B168" s="16"/>
      <c r="C168" s="16"/>
      <c r="D168" s="42"/>
      <c r="E168" s="43"/>
    </row>
    <row r="169" spans="1:5" ht="12.75">
      <c r="A169" s="16"/>
      <c r="B169" s="16"/>
      <c r="C169" s="16"/>
      <c r="D169" s="42"/>
      <c r="E169" s="5"/>
    </row>
    <row r="170" spans="1:5" ht="22.5" customHeight="1">
      <c r="A170" s="16"/>
      <c r="B170" s="16"/>
      <c r="C170" s="16"/>
      <c r="D170" s="42"/>
      <c r="E170" s="23"/>
    </row>
    <row r="171" spans="4:5" ht="22.5" customHeight="1">
      <c r="D171" s="21"/>
      <c r="E171" s="24"/>
    </row>
  </sheetData>
  <sheetProtection/>
  <mergeCells count="8">
    <mergeCell ref="A1:H1"/>
    <mergeCell ref="B19:H19"/>
    <mergeCell ref="B21:H21"/>
    <mergeCell ref="B33:H33"/>
    <mergeCell ref="B35:H35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9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E29" sqref="E29"/>
    </sheetView>
  </sheetViews>
  <sheetFormatPr defaultColWidth="11.421875" defaultRowHeight="12.75"/>
  <cols>
    <col min="1" max="1" width="11.421875" style="61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140625" style="2" customWidth="1"/>
    <col min="6" max="6" width="9.8515625" style="2" customWidth="1"/>
    <col min="7" max="7" width="9.421875" style="2" customWidth="1"/>
    <col min="8" max="8" width="7.57421875" style="2" bestFit="1" customWidth="1"/>
    <col min="9" max="9" width="12.8515625" style="2" customWidth="1"/>
    <col min="10" max="10" width="10.00390625" style="2" bestFit="1" customWidth="1"/>
    <col min="11" max="11" width="12.28125" style="2" bestFit="1" customWidth="1"/>
    <col min="12" max="12" width="13.8515625" style="2" bestFit="1" customWidth="1"/>
    <col min="13" max="16384" width="11.421875" style="3" customWidth="1"/>
  </cols>
  <sheetData>
    <row r="1" spans="1:12" ht="24" customHeight="1">
      <c r="A1" s="165" t="s">
        <v>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5" customFormat="1" ht="67.5">
      <c r="A2" s="64" t="s">
        <v>21</v>
      </c>
      <c r="B2" s="64" t="s">
        <v>22</v>
      </c>
      <c r="C2" s="4" t="s">
        <v>63</v>
      </c>
      <c r="D2" s="64" t="s">
        <v>12</v>
      </c>
      <c r="E2" s="64" t="s">
        <v>13</v>
      </c>
      <c r="F2" s="64" t="s">
        <v>14</v>
      </c>
      <c r="G2" s="64" t="s">
        <v>15</v>
      </c>
      <c r="H2" s="64" t="s">
        <v>23</v>
      </c>
      <c r="I2" s="64" t="s">
        <v>17</v>
      </c>
      <c r="J2" s="64" t="s">
        <v>18</v>
      </c>
      <c r="K2" s="4" t="s">
        <v>53</v>
      </c>
      <c r="L2" s="4" t="s">
        <v>64</v>
      </c>
    </row>
    <row r="3" spans="1:12" ht="12.75">
      <c r="A3" s="88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5" customFormat="1" ht="12.75">
      <c r="A4" s="88"/>
      <c r="B4" s="96" t="s">
        <v>41</v>
      </c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5.5">
      <c r="A5" s="88"/>
      <c r="B5" s="86" t="s">
        <v>54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5" customFormat="1" ht="12.75">
      <c r="A6" s="88"/>
      <c r="B6" s="86" t="s">
        <v>45</v>
      </c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5" customFormat="1" ht="12.75" customHeight="1">
      <c r="A7" s="85" t="s">
        <v>44</v>
      </c>
      <c r="B7" s="96" t="s">
        <v>55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s="5" customFormat="1" ht="12.75">
      <c r="A8" s="88">
        <v>3</v>
      </c>
      <c r="B8" s="86" t="s">
        <v>24</v>
      </c>
      <c r="C8" s="89">
        <v>6902093</v>
      </c>
      <c r="D8" s="89">
        <v>535093</v>
      </c>
      <c r="E8" s="89">
        <v>0</v>
      </c>
      <c r="F8" s="87">
        <v>0</v>
      </c>
      <c r="G8" s="89">
        <v>6352000</v>
      </c>
      <c r="H8" s="89">
        <v>15000</v>
      </c>
      <c r="I8" s="87">
        <v>0</v>
      </c>
      <c r="J8" s="87">
        <v>0</v>
      </c>
      <c r="K8" s="89">
        <v>6866093</v>
      </c>
      <c r="L8" s="89">
        <v>6856093</v>
      </c>
    </row>
    <row r="9" spans="1:12" s="5" customFormat="1" ht="12.75">
      <c r="A9" s="88">
        <v>31</v>
      </c>
      <c r="B9" s="86" t="s">
        <v>25</v>
      </c>
      <c r="C9" s="89">
        <v>6235000</v>
      </c>
      <c r="D9" s="89">
        <v>0</v>
      </c>
      <c r="E9" s="87">
        <v>0</v>
      </c>
      <c r="F9" s="87">
        <v>0</v>
      </c>
      <c r="G9" s="89">
        <v>6235000</v>
      </c>
      <c r="H9" s="87">
        <v>0</v>
      </c>
      <c r="I9" s="87">
        <v>0</v>
      </c>
      <c r="J9" s="87">
        <v>0</v>
      </c>
      <c r="K9" s="89">
        <v>6199000</v>
      </c>
      <c r="L9" s="89">
        <v>6189000</v>
      </c>
    </row>
    <row r="10" spans="1:12" ht="12.75">
      <c r="A10" s="90">
        <v>311</v>
      </c>
      <c r="B10" s="91" t="s">
        <v>26</v>
      </c>
      <c r="C10" s="93">
        <v>5200000</v>
      </c>
      <c r="D10" s="93">
        <v>0</v>
      </c>
      <c r="E10" s="92">
        <v>0</v>
      </c>
      <c r="F10" s="92">
        <v>0</v>
      </c>
      <c r="G10" s="93">
        <v>5200000</v>
      </c>
      <c r="H10" s="92">
        <v>0</v>
      </c>
      <c r="I10" s="92">
        <v>0</v>
      </c>
      <c r="J10" s="92">
        <v>0</v>
      </c>
      <c r="K10" s="93">
        <v>5200000</v>
      </c>
      <c r="L10" s="93">
        <v>5200000</v>
      </c>
    </row>
    <row r="11" spans="1:12" ht="12.75">
      <c r="A11" s="90">
        <v>312</v>
      </c>
      <c r="B11" s="91" t="s">
        <v>27</v>
      </c>
      <c r="C11" s="93">
        <v>264000</v>
      </c>
      <c r="D11" s="92">
        <v>0</v>
      </c>
      <c r="E11" s="92">
        <v>0</v>
      </c>
      <c r="F11" s="92">
        <v>0</v>
      </c>
      <c r="G11" s="93">
        <v>264000</v>
      </c>
      <c r="H11" s="92">
        <v>0</v>
      </c>
      <c r="I11" s="92">
        <v>0</v>
      </c>
      <c r="J11" s="92">
        <v>0</v>
      </c>
      <c r="K11" s="93">
        <v>228000</v>
      </c>
      <c r="L11" s="93">
        <v>218000</v>
      </c>
    </row>
    <row r="12" spans="1:12" ht="12.75">
      <c r="A12" s="90">
        <v>313</v>
      </c>
      <c r="B12" s="91" t="s">
        <v>28</v>
      </c>
      <c r="C12" s="93">
        <v>771000</v>
      </c>
      <c r="D12" s="92">
        <v>0</v>
      </c>
      <c r="E12" s="92">
        <v>0</v>
      </c>
      <c r="F12" s="92">
        <v>0</v>
      </c>
      <c r="G12" s="93">
        <v>771000</v>
      </c>
      <c r="H12" s="92">
        <v>0</v>
      </c>
      <c r="I12" s="92">
        <v>0</v>
      </c>
      <c r="J12" s="92">
        <v>0</v>
      </c>
      <c r="K12" s="93">
        <v>771000</v>
      </c>
      <c r="L12" s="93">
        <v>771000</v>
      </c>
    </row>
    <row r="13" spans="1:12" s="5" customFormat="1" ht="12.75">
      <c r="A13" s="88">
        <v>32</v>
      </c>
      <c r="B13" s="86" t="s">
        <v>29</v>
      </c>
      <c r="C13" s="89">
        <v>663813</v>
      </c>
      <c r="D13" s="89">
        <v>531813</v>
      </c>
      <c r="E13" s="87">
        <v>0</v>
      </c>
      <c r="F13" s="87">
        <v>0</v>
      </c>
      <c r="G13" s="89">
        <v>117000</v>
      </c>
      <c r="H13" s="89">
        <v>15000</v>
      </c>
      <c r="I13" s="87"/>
      <c r="J13" s="87"/>
      <c r="K13" s="89">
        <v>663813</v>
      </c>
      <c r="L13" s="89">
        <v>663813</v>
      </c>
    </row>
    <row r="14" spans="1:12" ht="12.75">
      <c r="A14" s="90">
        <v>321</v>
      </c>
      <c r="B14" s="91" t="s">
        <v>30</v>
      </c>
      <c r="C14" s="93">
        <v>212600</v>
      </c>
      <c r="D14" s="93">
        <v>197600</v>
      </c>
      <c r="E14" s="92">
        <v>0</v>
      </c>
      <c r="F14" s="92">
        <v>0</v>
      </c>
      <c r="G14" s="92"/>
      <c r="H14" s="93">
        <v>15000</v>
      </c>
      <c r="I14" s="92"/>
      <c r="J14" s="92"/>
      <c r="K14" s="93">
        <v>212600</v>
      </c>
      <c r="L14" s="93">
        <v>212600</v>
      </c>
    </row>
    <row r="15" spans="1:12" ht="12.75">
      <c r="A15" s="90">
        <v>322</v>
      </c>
      <c r="B15" s="91" t="s">
        <v>31</v>
      </c>
      <c r="C15" s="93">
        <v>186418</v>
      </c>
      <c r="D15" s="93">
        <v>186418</v>
      </c>
      <c r="E15" s="92">
        <v>0</v>
      </c>
      <c r="F15" s="92">
        <v>0</v>
      </c>
      <c r="G15" s="92"/>
      <c r="H15" s="92">
        <v>0</v>
      </c>
      <c r="I15" s="92">
        <v>0</v>
      </c>
      <c r="J15" s="92">
        <v>0</v>
      </c>
      <c r="K15" s="93">
        <v>186418</v>
      </c>
      <c r="L15" s="93">
        <v>186418</v>
      </c>
    </row>
    <row r="16" spans="1:12" ht="12.75">
      <c r="A16" s="90">
        <v>323</v>
      </c>
      <c r="B16" s="91" t="s">
        <v>32</v>
      </c>
      <c r="C16" s="93">
        <v>219495</v>
      </c>
      <c r="D16" s="93">
        <v>128495</v>
      </c>
      <c r="E16" s="92">
        <v>0</v>
      </c>
      <c r="F16" s="92">
        <v>0</v>
      </c>
      <c r="G16" s="93">
        <v>91000</v>
      </c>
      <c r="H16" s="92">
        <v>0</v>
      </c>
      <c r="I16" s="92">
        <v>0</v>
      </c>
      <c r="J16" s="92">
        <v>0</v>
      </c>
      <c r="K16" s="93">
        <v>219495</v>
      </c>
      <c r="L16" s="93">
        <v>219495</v>
      </c>
    </row>
    <row r="17" spans="1:12" ht="12.75">
      <c r="A17" s="90">
        <v>329</v>
      </c>
      <c r="B17" s="91" t="s">
        <v>33</v>
      </c>
      <c r="C17" s="93">
        <v>45300</v>
      </c>
      <c r="D17" s="93">
        <v>19300</v>
      </c>
      <c r="E17" s="92">
        <v>0</v>
      </c>
      <c r="F17" s="92">
        <v>0</v>
      </c>
      <c r="G17" s="93">
        <v>26000</v>
      </c>
      <c r="H17" s="92">
        <v>0</v>
      </c>
      <c r="I17" s="92">
        <v>0</v>
      </c>
      <c r="J17" s="92">
        <v>0</v>
      </c>
      <c r="K17" s="93">
        <v>45300</v>
      </c>
      <c r="L17" s="93">
        <v>45300</v>
      </c>
    </row>
    <row r="18" spans="1:12" s="5" customFormat="1" ht="12.75">
      <c r="A18" s="88">
        <v>34</v>
      </c>
      <c r="B18" s="86" t="s">
        <v>34</v>
      </c>
      <c r="C18" s="89">
        <v>3280</v>
      </c>
      <c r="D18" s="89">
        <v>3280</v>
      </c>
      <c r="E18" s="87">
        <v>0</v>
      </c>
      <c r="F18" s="87">
        <v>0</v>
      </c>
      <c r="G18" s="87"/>
      <c r="H18" s="87"/>
      <c r="I18" s="87">
        <v>0</v>
      </c>
      <c r="J18" s="87">
        <v>0</v>
      </c>
      <c r="K18" s="89">
        <v>3280</v>
      </c>
      <c r="L18" s="89">
        <v>3280</v>
      </c>
    </row>
    <row r="19" spans="1:12" ht="12.75">
      <c r="A19" s="90">
        <v>343</v>
      </c>
      <c r="B19" s="91" t="s">
        <v>35</v>
      </c>
      <c r="C19" s="93">
        <v>3280</v>
      </c>
      <c r="D19" s="93">
        <v>3280</v>
      </c>
      <c r="E19" s="92">
        <v>0</v>
      </c>
      <c r="F19" s="92">
        <v>0</v>
      </c>
      <c r="G19" s="92"/>
      <c r="H19" s="92">
        <v>0</v>
      </c>
      <c r="I19" s="92">
        <v>0</v>
      </c>
      <c r="J19" s="92">
        <v>0</v>
      </c>
      <c r="K19" s="93">
        <v>3280</v>
      </c>
      <c r="L19" s="93">
        <v>3280</v>
      </c>
    </row>
    <row r="20" spans="1:12" s="5" customFormat="1" ht="25.5">
      <c r="A20" s="88">
        <v>4</v>
      </c>
      <c r="B20" s="86" t="s">
        <v>37</v>
      </c>
      <c r="C20" s="89">
        <v>34260</v>
      </c>
      <c r="D20" s="89">
        <v>17000</v>
      </c>
      <c r="E20" s="89">
        <v>16000</v>
      </c>
      <c r="F20" s="87">
        <v>0</v>
      </c>
      <c r="G20" s="87">
        <v>0</v>
      </c>
      <c r="H20" s="87">
        <v>0</v>
      </c>
      <c r="I20" s="89">
        <v>1260</v>
      </c>
      <c r="J20" s="87">
        <v>0</v>
      </c>
      <c r="K20" s="89">
        <v>34260</v>
      </c>
      <c r="L20" s="89">
        <v>34260</v>
      </c>
    </row>
    <row r="21" spans="1:12" s="5" customFormat="1" ht="25.5">
      <c r="A21" s="88">
        <v>42</v>
      </c>
      <c r="B21" s="86" t="s">
        <v>38</v>
      </c>
      <c r="C21" s="89">
        <v>34260</v>
      </c>
      <c r="D21" s="89">
        <v>17000</v>
      </c>
      <c r="E21" s="89">
        <v>16000</v>
      </c>
      <c r="F21" s="87"/>
      <c r="G21" s="87"/>
      <c r="H21" s="87"/>
      <c r="I21" s="89">
        <v>1260</v>
      </c>
      <c r="J21" s="87">
        <v>0</v>
      </c>
      <c r="K21" s="89">
        <v>34260</v>
      </c>
      <c r="L21" s="89">
        <v>34260</v>
      </c>
    </row>
    <row r="22" spans="1:12" ht="12.75">
      <c r="A22" s="90">
        <v>422</v>
      </c>
      <c r="B22" s="91" t="s">
        <v>36</v>
      </c>
      <c r="C22" s="93">
        <v>32260</v>
      </c>
      <c r="D22" s="93">
        <v>15000</v>
      </c>
      <c r="E22" s="93">
        <v>16000</v>
      </c>
      <c r="F22" s="92"/>
      <c r="G22" s="92"/>
      <c r="H22" s="92"/>
      <c r="I22" s="93">
        <v>1260</v>
      </c>
      <c r="J22" s="92">
        <v>0</v>
      </c>
      <c r="K22" s="93">
        <v>32260</v>
      </c>
      <c r="L22" s="93">
        <v>32260</v>
      </c>
    </row>
    <row r="23" spans="1:12" ht="25.5">
      <c r="A23" s="90">
        <v>424</v>
      </c>
      <c r="B23" s="91" t="s">
        <v>39</v>
      </c>
      <c r="C23" s="93">
        <v>2000</v>
      </c>
      <c r="D23" s="93">
        <v>2000</v>
      </c>
      <c r="E23" s="93">
        <v>0</v>
      </c>
      <c r="F23" s="92"/>
      <c r="G23" s="92"/>
      <c r="H23" s="92"/>
      <c r="I23" s="92">
        <v>0</v>
      </c>
      <c r="J23" s="92">
        <v>0</v>
      </c>
      <c r="K23" s="93">
        <v>2000</v>
      </c>
      <c r="L23" s="93">
        <v>2000</v>
      </c>
    </row>
    <row r="24" spans="1:12" ht="12.75">
      <c r="A24" s="88"/>
      <c r="B24" s="133" t="s">
        <v>56</v>
      </c>
      <c r="C24" s="134">
        <v>6936353</v>
      </c>
      <c r="D24" s="135">
        <v>552093</v>
      </c>
      <c r="E24" s="135">
        <v>16000</v>
      </c>
      <c r="F24" s="136">
        <v>0</v>
      </c>
      <c r="G24" s="135">
        <v>6352000</v>
      </c>
      <c r="H24" s="135">
        <v>15000</v>
      </c>
      <c r="I24" s="137">
        <v>1260</v>
      </c>
      <c r="J24" s="136">
        <v>0</v>
      </c>
      <c r="K24" s="137">
        <v>6900353</v>
      </c>
      <c r="L24" s="137">
        <v>6890353</v>
      </c>
    </row>
    <row r="25" spans="1:4" s="5" customFormat="1" ht="12.75" customHeight="1">
      <c r="A25" s="68"/>
      <c r="B25" s="62"/>
      <c r="D25" s="36"/>
    </row>
    <row r="26" spans="1:2" s="5" customFormat="1" ht="12.75">
      <c r="A26" s="60"/>
      <c r="B26" s="62"/>
    </row>
    <row r="27" spans="1:2" s="5" customFormat="1" ht="12.75">
      <c r="A27" s="60"/>
      <c r="B27" s="62"/>
    </row>
    <row r="28" spans="1:12" ht="12.75">
      <c r="A28" s="59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59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59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60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2" s="5" customFormat="1" ht="12.75" customHeight="1">
      <c r="A32" s="68"/>
      <c r="B32" s="62"/>
    </row>
    <row r="33" spans="1:2" s="5" customFormat="1" ht="12.75">
      <c r="A33" s="60"/>
      <c r="B33" s="62"/>
    </row>
    <row r="34" spans="1:2" s="5" customFormat="1" ht="12.75">
      <c r="A34" s="60"/>
      <c r="B34" s="62"/>
    </row>
    <row r="35" spans="1:12" ht="12.75">
      <c r="A35" s="59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2.75">
      <c r="A36" s="59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59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2" s="5" customFormat="1" ht="12.75">
      <c r="A38" s="60"/>
      <c r="B38" s="62"/>
    </row>
    <row r="39" spans="1:12" ht="12.75">
      <c r="A39" s="59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59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59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59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2" s="5" customFormat="1" ht="12.75">
      <c r="A43" s="60"/>
      <c r="B43" s="62"/>
    </row>
    <row r="44" spans="1:12" ht="12.75">
      <c r="A44" s="59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60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2" s="5" customFormat="1" ht="12.75" customHeight="1">
      <c r="A46" s="68"/>
      <c r="B46" s="62"/>
    </row>
    <row r="47" spans="1:2" s="5" customFormat="1" ht="12.75">
      <c r="A47" s="60"/>
      <c r="B47" s="62"/>
    </row>
    <row r="48" spans="1:2" s="5" customFormat="1" ht="12.75">
      <c r="A48" s="60"/>
      <c r="B48" s="62"/>
    </row>
    <row r="49" spans="1:12" ht="12.75">
      <c r="A49" s="59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59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59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2" s="5" customFormat="1" ht="12.75">
      <c r="A52" s="60"/>
      <c r="B52" s="62"/>
    </row>
    <row r="53" spans="1:12" ht="12.75">
      <c r="A53" s="59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59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59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59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2" s="5" customFormat="1" ht="12.75">
      <c r="A57" s="60"/>
      <c r="B57" s="62"/>
    </row>
    <row r="58" spans="1:12" ht="12.75">
      <c r="A58" s="59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60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2" s="5" customFormat="1" ht="12.75" customHeight="1">
      <c r="A60" s="68"/>
      <c r="B60" s="62"/>
    </row>
    <row r="61" spans="1:2" s="5" customFormat="1" ht="12.75">
      <c r="A61" s="60"/>
      <c r="B61" s="62"/>
    </row>
    <row r="62" spans="1:2" s="5" customFormat="1" ht="12.75">
      <c r="A62" s="60"/>
      <c r="B62" s="62"/>
    </row>
    <row r="63" spans="1:12" ht="12.75">
      <c r="A63" s="59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59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59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2" s="5" customFormat="1" ht="12.75">
      <c r="A66" s="60"/>
      <c r="B66" s="62"/>
    </row>
    <row r="67" spans="1:12" ht="12.75">
      <c r="A67" s="59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59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59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59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2" s="5" customFormat="1" ht="12.75">
      <c r="A71" s="60"/>
      <c r="B71" s="62"/>
    </row>
    <row r="72" spans="1:12" ht="12.75">
      <c r="A72" s="59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60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2" s="5" customFormat="1" ht="12.75">
      <c r="A74" s="68"/>
      <c r="B74" s="62"/>
    </row>
    <row r="75" spans="1:2" s="5" customFormat="1" ht="12.75">
      <c r="A75" s="60"/>
      <c r="B75" s="62"/>
    </row>
    <row r="76" spans="1:2" s="5" customFormat="1" ht="12.75">
      <c r="A76" s="60"/>
      <c r="B76" s="62"/>
    </row>
    <row r="77" spans="1:12" ht="12.75">
      <c r="A77" s="59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59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59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2" s="5" customFormat="1" ht="12.75">
      <c r="A80" s="60"/>
      <c r="B80" s="62"/>
    </row>
    <row r="81" spans="1:12" ht="12.75">
      <c r="A81" s="59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59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59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59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2" s="5" customFormat="1" ht="12.75">
      <c r="A85" s="60"/>
      <c r="B85" s="62"/>
    </row>
    <row r="86" spans="1:12" ht="12.75">
      <c r="A86" s="59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2" s="5" customFormat="1" ht="12.75">
      <c r="A87" s="60"/>
      <c r="B87" s="62"/>
    </row>
    <row r="88" spans="1:2" s="5" customFormat="1" ht="12.75">
      <c r="A88" s="60"/>
      <c r="B88" s="62"/>
    </row>
    <row r="89" spans="1:12" ht="12.75">
      <c r="A89" s="59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59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60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2" s="5" customFormat="1" ht="12.75" customHeight="1">
      <c r="A92" s="68"/>
      <c r="B92" s="62"/>
    </row>
    <row r="93" spans="1:2" s="5" customFormat="1" ht="12.75">
      <c r="A93" s="60"/>
      <c r="B93" s="62"/>
    </row>
    <row r="94" spans="1:2" s="5" customFormat="1" ht="12.75">
      <c r="A94" s="60"/>
      <c r="B94" s="62"/>
    </row>
    <row r="95" spans="1:12" ht="12.75">
      <c r="A95" s="59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59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59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2" s="5" customFormat="1" ht="12.75">
      <c r="A98" s="60"/>
      <c r="B98" s="62"/>
    </row>
    <row r="99" spans="1:12" ht="12.75">
      <c r="A99" s="59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59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59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59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2" s="5" customFormat="1" ht="12.75">
      <c r="A103" s="60"/>
      <c r="B103" s="62"/>
    </row>
    <row r="104" spans="1:12" ht="12.75">
      <c r="A104" s="59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2" s="5" customFormat="1" ht="12.75">
      <c r="A105" s="60"/>
      <c r="B105" s="62"/>
    </row>
    <row r="106" spans="1:12" ht="12.75">
      <c r="A106" s="59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2" s="5" customFormat="1" ht="12.75">
      <c r="A107" s="60"/>
      <c r="B107" s="62"/>
    </row>
    <row r="108" spans="1:2" s="5" customFormat="1" ht="12.75">
      <c r="A108" s="60"/>
      <c r="B108" s="62"/>
    </row>
    <row r="109" spans="1:12" ht="12.75" customHeight="1">
      <c r="A109" s="59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59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0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2" s="5" customFormat="1" ht="12.75">
      <c r="A112" s="68"/>
      <c r="B112" s="62"/>
    </row>
    <row r="113" spans="1:2" s="5" customFormat="1" ht="12.75">
      <c r="A113" s="60"/>
      <c r="B113" s="62"/>
    </row>
    <row r="114" spans="1:2" s="5" customFormat="1" ht="12.75">
      <c r="A114" s="60"/>
      <c r="B114" s="62"/>
    </row>
    <row r="115" spans="1:12" ht="12.75">
      <c r="A115" s="59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59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59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2" s="5" customFormat="1" ht="12.75">
      <c r="A118" s="60"/>
      <c r="B118" s="62"/>
    </row>
    <row r="119" spans="1:12" ht="12.75">
      <c r="A119" s="59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59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59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59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2" s="5" customFormat="1" ht="12.75">
      <c r="A123" s="60"/>
      <c r="B123" s="62"/>
    </row>
    <row r="124" spans="1:12" ht="12.75">
      <c r="A124" s="59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2" s="5" customFormat="1" ht="12.75">
      <c r="A125" s="60"/>
      <c r="B125" s="62"/>
    </row>
    <row r="126" spans="1:2" s="5" customFormat="1" ht="12.75">
      <c r="A126" s="60"/>
      <c r="B126" s="62"/>
    </row>
    <row r="127" spans="1:12" ht="12.75">
      <c r="A127" s="59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2" s="5" customFormat="1" ht="12.75">
      <c r="A128" s="60"/>
      <c r="B128" s="62"/>
    </row>
    <row r="129" spans="1:12" ht="12.75">
      <c r="A129" s="59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59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0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0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0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0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0"/>
      <c r="B135" s="7" t="s">
        <v>48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0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0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0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0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0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0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0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0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0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0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0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0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0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0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0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0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0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0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0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0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0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0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0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0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0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0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0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0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0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0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0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0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0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0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0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0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0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0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0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0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0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0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0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0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0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0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0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0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0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0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0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0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0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0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0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0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0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0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0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0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0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0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0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0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0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0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0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0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0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0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0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0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0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0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0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0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0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0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0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0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0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0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0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0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0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0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0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0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0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0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0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0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0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0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0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0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0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0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0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0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0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0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0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0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0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0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0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0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0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0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0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0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0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0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0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0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0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0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0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0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0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0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0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0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0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0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0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0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0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0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0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0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0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0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0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0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0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0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0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0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0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0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0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0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0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0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0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0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0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0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0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0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0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0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0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0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0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0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0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0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0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0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0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0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0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0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0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0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0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0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0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0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0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0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0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0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0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0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0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0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0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0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0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0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0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0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0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0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0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0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0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0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0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0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0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0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0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0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0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0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0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0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0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0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0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0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0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0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0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0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0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0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0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0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0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0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0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0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0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0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0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0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0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0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0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0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0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0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0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0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0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0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0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0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0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0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0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0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0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0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0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0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0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0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0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0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0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0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0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0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0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0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0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0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0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0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0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0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0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0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0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0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0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0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0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0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0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0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0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0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2.75">
      <c r="A406" s="60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2.75">
      <c r="A407" s="60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2.75">
      <c r="A408" s="60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2.75">
      <c r="A409" s="60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2.75">
      <c r="A410" s="60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2.75">
      <c r="A411" s="60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2.75">
      <c r="A412" s="60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2.75">
      <c r="A413" s="60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2.75">
      <c r="A414" s="60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2.75">
      <c r="A415" s="60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2.75">
      <c r="A416" s="60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2.75">
      <c r="A417" s="60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Admin-J</cp:lastModifiedBy>
  <cp:lastPrinted>2018-02-15T09:37:34Z</cp:lastPrinted>
  <dcterms:created xsi:type="dcterms:W3CDTF">2013-09-11T11:00:21Z</dcterms:created>
  <dcterms:modified xsi:type="dcterms:W3CDTF">2018-02-19T13:32:22Z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